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filterPrivacy="1" showInkAnnotation="0" autoCompressPictures="0"/>
  <xr:revisionPtr revIDLastSave="0" documentId="13_ncr:1_{05045DFD-7D6A-466F-9B21-E3BA38A1958D}" xr6:coauthVersionLast="47" xr6:coauthVersionMax="47" xr10:uidLastSave="{00000000-0000-0000-0000-000000000000}"/>
  <bookViews>
    <workbookView xWindow="38280" yWindow="2850" windowWidth="27765" windowHeight="164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2" i="1" l="1"/>
  <c r="C62" i="1" l="1"/>
  <c r="D62" i="1"/>
  <c r="G62" i="1"/>
  <c r="H62" i="1"/>
  <c r="K62" i="1"/>
  <c r="L62" i="1"/>
  <c r="O62" i="1"/>
  <c r="S62" i="1"/>
  <c r="T62" i="1"/>
  <c r="B61" i="1"/>
  <c r="R61" i="1"/>
  <c r="R60" i="1"/>
  <c r="N61" i="1"/>
  <c r="N60" i="1"/>
  <c r="J61" i="1"/>
  <c r="J60" i="1"/>
  <c r="F61" i="1"/>
  <c r="F60" i="1"/>
  <c r="B60" i="1"/>
  <c r="B62" i="1" l="1"/>
  <c r="R62" i="1"/>
  <c r="N62" i="1"/>
  <c r="J62" i="1"/>
  <c r="F62" i="1"/>
  <c r="L10" i="1"/>
</calcChain>
</file>

<file path=xl/sharedStrings.xml><?xml version="1.0" encoding="utf-8"?>
<sst xmlns="http://schemas.openxmlformats.org/spreadsheetml/2006/main" count="224" uniqueCount="143">
  <si>
    <t>Prion</t>
  </si>
  <si>
    <t>Eng</t>
  </si>
  <si>
    <t>Rus</t>
  </si>
  <si>
    <t>Virus</t>
  </si>
  <si>
    <t xml:space="preserve">Eng </t>
  </si>
  <si>
    <t>Bacteria</t>
  </si>
  <si>
    <t>Chronic Wasting Disease</t>
  </si>
  <si>
    <t>0 (1)</t>
  </si>
  <si>
    <t>0 (3)</t>
  </si>
  <si>
    <t>Anaplasma phagocytophilium</t>
  </si>
  <si>
    <t>Angiostrongylus vasorum</t>
  </si>
  <si>
    <t>0 (2)</t>
  </si>
  <si>
    <t>Bunostomum trigonocephalum</t>
  </si>
  <si>
    <t>Campylobacter spp.</t>
  </si>
  <si>
    <t>Carnivore protoparovirus</t>
  </si>
  <si>
    <t>Cephenomya trompe</t>
  </si>
  <si>
    <t>Clostridium perfringens</t>
  </si>
  <si>
    <t>Crenosoma vulpis</t>
  </si>
  <si>
    <t>Cryptosporidium</t>
  </si>
  <si>
    <t>Dictyocaulus spp.</t>
  </si>
  <si>
    <t>Diphyllobothrium spp.</t>
  </si>
  <si>
    <t>Encephalitozoon cuniculi</t>
  </si>
  <si>
    <t>Enterococcus spp.</t>
  </si>
  <si>
    <t>Giardia</t>
  </si>
  <si>
    <t>Linguatula arctica</t>
  </si>
  <si>
    <t>Listeria spp.</t>
  </si>
  <si>
    <t>Marshallagia marshalli</t>
  </si>
  <si>
    <t>Mazamastrongylus dagestanica</t>
  </si>
  <si>
    <t xml:space="preserve">Mesocestoides </t>
  </si>
  <si>
    <t>Mosgovoyia pectinata</t>
  </si>
  <si>
    <t xml:space="preserve">Nematodirella spp. </t>
  </si>
  <si>
    <t>Nematodirus spp.</t>
  </si>
  <si>
    <t>Neospora caninum</t>
  </si>
  <si>
    <t>Ostertagia spp.</t>
  </si>
  <si>
    <t>Papillomavirus (Rangifer tarandus papillomavirus 2)*</t>
  </si>
  <si>
    <t>Fungi</t>
  </si>
  <si>
    <t>Pneumocystis spp.</t>
  </si>
  <si>
    <t>Protostrongylus spp.</t>
  </si>
  <si>
    <t>Salmonella spp.</t>
  </si>
  <si>
    <t>Sarcoptes scabiei</t>
  </si>
  <si>
    <t>Taenia spp.</t>
  </si>
  <si>
    <t>Teladorsagia circumcincta</t>
  </si>
  <si>
    <t>Toxoplasma gondii</t>
  </si>
  <si>
    <t>Trichinella spp.</t>
  </si>
  <si>
    <t>Trichostrongylus spp.</t>
  </si>
  <si>
    <t>Trichuris spp.</t>
  </si>
  <si>
    <t>Uncinaria stenocephala</t>
  </si>
  <si>
    <t>Yersinia spp.</t>
  </si>
  <si>
    <t>Rabies</t>
  </si>
  <si>
    <t>Hepatitis E</t>
  </si>
  <si>
    <t>Bluetongue virus</t>
  </si>
  <si>
    <t xml:space="preserve">Malignant Catarrhal Fever Virus </t>
  </si>
  <si>
    <t>Snowshoe hare virus</t>
  </si>
  <si>
    <t xml:space="preserve">Tick-borne encephalitis virus </t>
  </si>
  <si>
    <t>Actinobacillus capsulatus</t>
  </si>
  <si>
    <t>Bartonella</t>
  </si>
  <si>
    <t>Borrelia burgdorferi</t>
  </si>
  <si>
    <t>Brucella</t>
  </si>
  <si>
    <t>1 (3)</t>
  </si>
  <si>
    <t>1 (1)</t>
  </si>
  <si>
    <t>Francisella tularensis</t>
  </si>
  <si>
    <t>Mycobacterium avium subspecies paratuberculosis</t>
  </si>
  <si>
    <t xml:space="preserve">Necrobacteriosis / necrobacillosis </t>
  </si>
  <si>
    <t>Leptospira spp.</t>
  </si>
  <si>
    <t>Babesia</t>
  </si>
  <si>
    <t>Besnoitia spp.</t>
  </si>
  <si>
    <t>Deer ked (Lipoptena cervi)</t>
  </si>
  <si>
    <t>Hypoderma tarandi/Edemagenoz</t>
  </si>
  <si>
    <t>Ixodes ricinus tick</t>
  </si>
  <si>
    <t>Rumenfilaria andersoni</t>
  </si>
  <si>
    <t>Setaria spp.</t>
  </si>
  <si>
    <t>Ctenocephalides</t>
  </si>
  <si>
    <t>Total</t>
  </si>
  <si>
    <t xml:space="preserve">Bacteria </t>
  </si>
  <si>
    <t>Parasite</t>
  </si>
  <si>
    <t>Without multiples</t>
  </si>
  <si>
    <t>Multiple totals</t>
  </si>
  <si>
    <t>Combined totals</t>
  </si>
  <si>
    <t xml:space="preserve">Notes on the table: numbers in (x) indicate that the infection was mentioned in an article that included more than one infection. </t>
  </si>
  <si>
    <t>Total number of articles are at the end of the table</t>
  </si>
  <si>
    <t>5 (1)</t>
  </si>
  <si>
    <t>Avian influenza</t>
  </si>
  <si>
    <t xml:space="preserve">6 (6) </t>
  </si>
  <si>
    <t>Alveococcus multilocularis</t>
  </si>
  <si>
    <t>Pseudorabies</t>
  </si>
  <si>
    <t>Dirofilaria spp.</t>
  </si>
  <si>
    <t>Puumala virus</t>
  </si>
  <si>
    <t>Unknown</t>
  </si>
  <si>
    <t>Necrotizing encephalitis (NE)</t>
  </si>
  <si>
    <t>Calicivirus</t>
  </si>
  <si>
    <t>Anoplocephalidae spp.</t>
  </si>
  <si>
    <t>Capillaria spp. / Capillariidae</t>
  </si>
  <si>
    <t>Strongyloides spp.</t>
  </si>
  <si>
    <t xml:space="preserve">Sarcocystis spp. </t>
  </si>
  <si>
    <t>Parvovirus (Feline panleukopenia FPV)</t>
  </si>
  <si>
    <t>Morbillivirus (Phocine Distemper Virus, Dolphin morbillibirus, Porpoise morbillivirus)</t>
  </si>
  <si>
    <t>Baylisascaris spp.</t>
  </si>
  <si>
    <t>European Brown hare syndrome</t>
  </si>
  <si>
    <t>Eimeria spp.</t>
  </si>
  <si>
    <t>Reovirus</t>
  </si>
  <si>
    <t>Cystoisospora</t>
  </si>
  <si>
    <t>Pestivirus (bovine viral diarrhea virus)</t>
  </si>
  <si>
    <t>5 (11)</t>
  </si>
  <si>
    <t>8 (7)</t>
  </si>
  <si>
    <t>3 (3)</t>
  </si>
  <si>
    <t>Pox viruses (Parapoxvirus, Orthopoxviruses)</t>
  </si>
  <si>
    <t>4 (3)</t>
  </si>
  <si>
    <t>12 (2)</t>
  </si>
  <si>
    <t>28 (1)</t>
  </si>
  <si>
    <t>Herpesvirus (Alphaherpesvirus, Betaherpesvirus, Gammaherpervirus, Caprine herpesvirus, Ovine herpesvirus, Feline Virual Rhinotracheitis, Cervid herpesvirus 2, Phocine herpesvirus)</t>
  </si>
  <si>
    <t>Parainfluenza virus type 3 P13</t>
  </si>
  <si>
    <t>Feline viruses (panleukopenia, herpesvirus, leukaemia virus, coronavirus)</t>
  </si>
  <si>
    <t>Canine Viruses (distemper virus, adenovirus, hepatitis, influenza, parainfluenza, coronavirus, parvovirus, Neospora caninum, herpesvirus)</t>
  </si>
  <si>
    <t xml:space="preserve">Dolphin rhabdovirus </t>
  </si>
  <si>
    <t>9 (4)</t>
  </si>
  <si>
    <t>Escherichia coli</t>
  </si>
  <si>
    <t>2 (1)</t>
  </si>
  <si>
    <t>Ehrlichia phagocytophilium</t>
  </si>
  <si>
    <t>2 (2)</t>
  </si>
  <si>
    <t>3 (4)</t>
  </si>
  <si>
    <t>Hemotropic Mycoplasma spp.</t>
  </si>
  <si>
    <t>Bovine viral diarrhea virus</t>
  </si>
  <si>
    <t>1 (2)</t>
  </si>
  <si>
    <r>
      <t>0 (</t>
    </r>
    <r>
      <rPr>
        <sz val="12"/>
        <color rgb="FF163CDC"/>
        <rFont val="Calibri"/>
        <family val="2"/>
        <scheme val="minor"/>
      </rPr>
      <t>2)</t>
    </r>
  </si>
  <si>
    <t>1 (4)</t>
  </si>
  <si>
    <t>1 (5)</t>
  </si>
  <si>
    <t>Blue text of a number indicates that the infection was only found in articles that mentioned multiple infections</t>
  </si>
  <si>
    <t>7 (7)</t>
  </si>
  <si>
    <t>Echinococcus spp.</t>
  </si>
  <si>
    <t>6 (1)</t>
  </si>
  <si>
    <t>Elaphostrongylus rangiferi</t>
  </si>
  <si>
    <t>Obeliscoides cuniculi</t>
  </si>
  <si>
    <t>0 (4)</t>
  </si>
  <si>
    <t>1 (6)</t>
  </si>
  <si>
    <t xml:space="preserve">Protostrongylid </t>
  </si>
  <si>
    <t>8 (10)</t>
  </si>
  <si>
    <t>19 (3)</t>
  </si>
  <si>
    <t>13 (4)</t>
  </si>
  <si>
    <t>17 (8)</t>
  </si>
  <si>
    <t>Bacillus anthracis</t>
  </si>
  <si>
    <t>Grey tan highlighted infections described in detail in the article</t>
  </si>
  <si>
    <t>Orange tan highligted infections that have the high number of publications in both english and russian databases but not described in detail in the article</t>
  </si>
  <si>
    <t>Infections in mammals and birds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</si>
</sst>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163CDC"/>
      <name val="Calibri"/>
      <family val="2"/>
      <scheme val="minor"/>
    </font>
    <font>
      <sz val="12"/>
      <color theme="9"/>
      <name val="Calibri"/>
      <family val="2"/>
      <scheme val="minor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4" fillId="0" borderId="0" xfId="0" applyFont="1" applyFill="1"/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0" fillId="0" borderId="0" xfId="0" applyFont="1"/>
    <xf numFmtId="0" fontId="0" fillId="0" borderId="0" xfId="0" applyFill="1" applyAlignment="1">
      <alignment horizontal="right"/>
    </xf>
    <xf numFmtId="0" fontId="0" fillId="0" borderId="0" xfId="0" applyFont="1" applyAlignment="1">
      <alignment horizontal="right"/>
    </xf>
    <xf numFmtId="14" fontId="0" fillId="0" borderId="0" xfId="0" applyNumberFormat="1"/>
    <xf numFmtId="0" fontId="1" fillId="0" borderId="0" xfId="0" applyFont="1" applyFill="1"/>
    <xf numFmtId="0" fontId="9" fillId="0" borderId="0" xfId="0" applyFont="1" applyFill="1"/>
    <xf numFmtId="0" fontId="4" fillId="8" borderId="0" xfId="0" applyFont="1" applyFill="1"/>
    <xf numFmtId="0" fontId="7" fillId="8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9" borderId="0" xfId="0" applyFont="1" applyFill="1" applyAlignment="1">
      <alignment horizontal="right"/>
    </xf>
    <xf numFmtId="0" fontId="7" fillId="9" borderId="0" xfId="0" applyFont="1" applyFill="1"/>
    <xf numFmtId="0" fontId="0" fillId="9" borderId="0" xfId="0" applyFill="1" applyAlignment="1">
      <alignment horizontal="right"/>
    </xf>
    <xf numFmtId="0" fontId="2" fillId="9" borderId="0" xfId="0" applyFont="1" applyFill="1"/>
    <xf numFmtId="0" fontId="0" fillId="9" borderId="0" xfId="0" applyFont="1" applyFill="1" applyAlignment="1">
      <alignment horizontal="right"/>
    </xf>
    <xf numFmtId="0" fontId="8" fillId="9" borderId="0" xfId="0" applyFont="1" applyFill="1" applyAlignment="1">
      <alignment horizontal="right"/>
    </xf>
    <xf numFmtId="0" fontId="0" fillId="0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/>
  </cellXfs>
  <cellStyles count="15">
    <cellStyle name="Avattu hyperlinkki" xfId="2" builtinId="9" hidden="1"/>
    <cellStyle name="Avattu hyperlinkki" xfId="4" builtinId="9" hidden="1"/>
    <cellStyle name="Avattu hyperlinkki" xfId="6" builtinId="9" hidden="1"/>
    <cellStyle name="Avattu hyperlinkki" xfId="8" builtinId="9" hidden="1"/>
    <cellStyle name="Avattu hyperlinkki" xfId="10" builtinId="9" hidden="1"/>
    <cellStyle name="Avattu hyperlinkki" xfId="12" builtinId="9" hidden="1"/>
    <cellStyle name="Avattu hyperlinkki" xfId="14" builtinId="9" hidden="1"/>
    <cellStyle name="Hyperlinkki" xfId="1" builtinId="8" hidden="1"/>
    <cellStyle name="Hyperlinkki" xfId="3" builtinId="8" hidden="1"/>
    <cellStyle name="Hyperlinkki" xfId="5" builtinId="8" hidden="1"/>
    <cellStyle name="Hyperlinkki" xfId="7" builtinId="8" hidden="1"/>
    <cellStyle name="Hyperlinkki" xfId="9" builtinId="8" hidden="1"/>
    <cellStyle name="Hyperlinkki" xfId="11" builtinId="8" hidden="1"/>
    <cellStyle name="Hyperlinkki" xfId="13" builtinId="8" hidden="1"/>
    <cellStyle name="Normaali" xfId="0" builtinId="0"/>
  </cellStyles>
  <dxfs count="0"/>
  <tableStyles count="0" defaultTableStyle="TableStyleMedium9" defaultPivotStyle="PivotStyleMedium4"/>
  <colors>
    <mruColors>
      <color rgb="FF163CDC"/>
      <color rgb="FF4812E0"/>
      <color rgb="FF463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2"/>
  <sheetViews>
    <sheetView tabSelected="1" topLeftCell="A4" zoomScale="110" zoomScaleNormal="110" workbookViewId="0">
      <selection activeCell="C30" sqref="C30"/>
    </sheetView>
  </sheetViews>
  <sheetFormatPr defaultColWidth="11" defaultRowHeight="15.5" x14ac:dyDescent="0.35"/>
  <cols>
    <col min="1" max="1" width="16.25" customWidth="1"/>
    <col min="2" max="2" width="11.58203125" customWidth="1"/>
    <col min="3" max="4" width="7.58203125" customWidth="1"/>
    <col min="5" max="5" width="1.6640625" customWidth="1"/>
    <col min="6" max="6" width="11.58203125" customWidth="1"/>
    <col min="7" max="8" width="7.58203125" customWidth="1"/>
    <col min="9" max="9" width="1.58203125" customWidth="1"/>
    <col min="10" max="10" width="11.58203125" customWidth="1"/>
    <col min="11" max="12" width="7.58203125" customWidth="1"/>
    <col min="13" max="13" width="1.83203125" customWidth="1"/>
    <col min="14" max="14" width="11.58203125" customWidth="1"/>
    <col min="15" max="15" width="7.58203125" customWidth="1"/>
    <col min="16" max="16" width="7.58203125" style="14" customWidth="1"/>
    <col min="17" max="17" width="1.6640625" style="14" customWidth="1"/>
    <col min="18" max="18" width="11.58203125" customWidth="1"/>
    <col min="19" max="20" width="7.58203125" customWidth="1"/>
    <col min="21" max="21" width="2.08203125" customWidth="1"/>
    <col min="22" max="22" width="11.58203125" customWidth="1"/>
    <col min="23" max="24" width="7.58203125" customWidth="1"/>
  </cols>
  <sheetData>
    <row r="1" spans="1:24" x14ac:dyDescent="0.35">
      <c r="A1" s="47" t="s">
        <v>142</v>
      </c>
    </row>
    <row r="2" spans="1:24" x14ac:dyDescent="0.35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4" x14ac:dyDescent="0.35">
      <c r="A3" s="3" t="s">
        <v>126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4" x14ac:dyDescent="0.35">
      <c r="A4" s="3" t="s">
        <v>140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24" x14ac:dyDescent="0.35">
      <c r="A5" s="3" t="s">
        <v>141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24" x14ac:dyDescent="0.35">
      <c r="A6" s="3" t="s">
        <v>79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24" ht="16" thickBot="1" x14ac:dyDescent="0.4"/>
    <row r="8" spans="1:24" ht="16" thickBot="1" x14ac:dyDescent="0.4">
      <c r="A8" s="1"/>
      <c r="B8" s="36" t="s">
        <v>0</v>
      </c>
      <c r="C8" s="36"/>
      <c r="D8" s="36"/>
      <c r="E8" s="41"/>
      <c r="F8" s="36" t="s">
        <v>3</v>
      </c>
      <c r="G8" s="36"/>
      <c r="H8" s="36"/>
      <c r="I8" s="41"/>
      <c r="J8" s="36" t="s">
        <v>5</v>
      </c>
      <c r="K8" s="36"/>
      <c r="L8" s="36"/>
      <c r="M8" s="41"/>
      <c r="N8" s="36" t="s">
        <v>74</v>
      </c>
      <c r="O8" s="36"/>
      <c r="P8" s="36"/>
      <c r="Q8" s="41"/>
      <c r="R8" s="36" t="s">
        <v>35</v>
      </c>
      <c r="S8" s="36"/>
      <c r="T8" s="36"/>
      <c r="U8" s="41"/>
      <c r="V8" s="37"/>
      <c r="W8" s="37" t="s">
        <v>87</v>
      </c>
      <c r="X8" s="38"/>
    </row>
    <row r="9" spans="1:24" ht="16" thickBot="1" x14ac:dyDescent="0.4">
      <c r="B9" s="38"/>
      <c r="C9" s="39" t="s">
        <v>1</v>
      </c>
      <c r="D9" s="39" t="s">
        <v>2</v>
      </c>
      <c r="E9" s="42"/>
      <c r="F9" s="39"/>
      <c r="G9" s="39" t="s">
        <v>4</v>
      </c>
      <c r="H9" s="39" t="s">
        <v>2</v>
      </c>
      <c r="I9" s="42"/>
      <c r="J9" s="39"/>
      <c r="K9" s="39" t="s">
        <v>1</v>
      </c>
      <c r="L9" s="39" t="s">
        <v>2</v>
      </c>
      <c r="M9" s="42"/>
      <c r="N9" s="39"/>
      <c r="O9" s="39" t="s">
        <v>1</v>
      </c>
      <c r="P9" s="40" t="s">
        <v>2</v>
      </c>
      <c r="Q9" s="43"/>
      <c r="R9" s="38"/>
      <c r="S9" s="38" t="s">
        <v>1</v>
      </c>
      <c r="T9" s="38" t="s">
        <v>2</v>
      </c>
      <c r="U9" s="44"/>
      <c r="V9" s="38"/>
      <c r="W9" s="38" t="s">
        <v>1</v>
      </c>
      <c r="X9" s="38" t="s">
        <v>2</v>
      </c>
    </row>
    <row r="10" spans="1:24" x14ac:dyDescent="0.35">
      <c r="B10" s="2" t="s">
        <v>6</v>
      </c>
      <c r="C10" s="2">
        <v>2</v>
      </c>
      <c r="D10" s="20" t="s">
        <v>7</v>
      </c>
      <c r="E10" s="20"/>
      <c r="F10" s="32" t="s">
        <v>81</v>
      </c>
      <c r="G10" s="31" t="s">
        <v>108</v>
      </c>
      <c r="H10" s="29" t="s">
        <v>107</v>
      </c>
      <c r="I10" s="29"/>
      <c r="J10" s="14" t="s">
        <v>54</v>
      </c>
      <c r="K10" s="5">
        <v>1</v>
      </c>
      <c r="L10" s="15">
        <f>0</f>
        <v>0</v>
      </c>
      <c r="M10" s="15"/>
      <c r="N10" s="14" t="s">
        <v>83</v>
      </c>
      <c r="O10" s="8">
        <v>0</v>
      </c>
      <c r="P10" s="18" t="s">
        <v>11</v>
      </c>
      <c r="Q10" s="18"/>
      <c r="R10" s="4" t="s">
        <v>36</v>
      </c>
      <c r="S10" s="16" t="s">
        <v>7</v>
      </c>
      <c r="T10">
        <v>0</v>
      </c>
      <c r="V10" t="s">
        <v>88</v>
      </c>
      <c r="W10">
        <v>1</v>
      </c>
    </row>
    <row r="11" spans="1:24" x14ac:dyDescent="0.35">
      <c r="F11" s="14" t="s">
        <v>50</v>
      </c>
      <c r="G11" s="21">
        <v>1</v>
      </c>
      <c r="H11" s="15">
        <v>0</v>
      </c>
      <c r="I11" s="15"/>
      <c r="J11" s="4" t="s">
        <v>9</v>
      </c>
      <c r="K11" s="18" t="s">
        <v>7</v>
      </c>
      <c r="L11" s="15">
        <v>0</v>
      </c>
      <c r="M11" s="15"/>
      <c r="N11" s="4" t="s">
        <v>10</v>
      </c>
      <c r="O11" s="18" t="s">
        <v>7</v>
      </c>
      <c r="P11" s="15">
        <v>0</v>
      </c>
      <c r="Q11" s="15"/>
    </row>
    <row r="12" spans="1:24" x14ac:dyDescent="0.35">
      <c r="F12" s="14" t="s">
        <v>121</v>
      </c>
      <c r="G12" s="18" t="s">
        <v>7</v>
      </c>
      <c r="H12" s="15">
        <v>0</v>
      </c>
      <c r="I12" s="15"/>
      <c r="J12" s="30" t="s">
        <v>139</v>
      </c>
      <c r="K12" s="31">
        <v>0</v>
      </c>
      <c r="L12" s="29" t="s">
        <v>138</v>
      </c>
      <c r="M12" s="29"/>
      <c r="N12" s="4" t="s">
        <v>90</v>
      </c>
      <c r="O12" s="18" t="s">
        <v>7</v>
      </c>
      <c r="P12" s="18" t="s">
        <v>7</v>
      </c>
      <c r="Q12" s="18"/>
    </row>
    <row r="13" spans="1:24" x14ac:dyDescent="0.35">
      <c r="F13" s="4" t="s">
        <v>89</v>
      </c>
      <c r="G13" s="18" t="s">
        <v>11</v>
      </c>
      <c r="H13" s="15">
        <v>0</v>
      </c>
      <c r="I13" s="15"/>
      <c r="J13" s="4" t="s">
        <v>55</v>
      </c>
      <c r="K13" s="5" t="s">
        <v>59</v>
      </c>
      <c r="L13" s="15">
        <v>0</v>
      </c>
      <c r="M13" s="15"/>
      <c r="N13" s="14" t="s">
        <v>64</v>
      </c>
      <c r="O13" s="16" t="s">
        <v>7</v>
      </c>
      <c r="P13" s="15">
        <v>0</v>
      </c>
      <c r="Q13" s="15"/>
      <c r="V13" s="3"/>
    </row>
    <row r="14" spans="1:24" x14ac:dyDescent="0.35">
      <c r="F14" s="25" t="s">
        <v>112</v>
      </c>
      <c r="G14" s="20" t="s">
        <v>102</v>
      </c>
      <c r="H14" s="16" t="s">
        <v>7</v>
      </c>
      <c r="I14" s="16"/>
      <c r="J14" s="14" t="s">
        <v>56</v>
      </c>
      <c r="K14" s="16" t="s">
        <v>7</v>
      </c>
      <c r="L14" s="8">
        <v>1</v>
      </c>
      <c r="M14" s="8"/>
      <c r="N14" s="14" t="s">
        <v>96</v>
      </c>
      <c r="O14" s="21" t="s">
        <v>122</v>
      </c>
      <c r="P14" s="15">
        <v>0</v>
      </c>
      <c r="Q14" s="15"/>
      <c r="V14" s="3"/>
    </row>
    <row r="15" spans="1:24" x14ac:dyDescent="0.35">
      <c r="F15" s="4" t="s">
        <v>14</v>
      </c>
      <c r="G15" s="18" t="s">
        <v>7</v>
      </c>
      <c r="H15" s="15">
        <v>0</v>
      </c>
      <c r="I15" s="15"/>
      <c r="J15" s="30" t="s">
        <v>57</v>
      </c>
      <c r="K15" s="33" t="s">
        <v>114</v>
      </c>
      <c r="L15" s="29" t="s">
        <v>82</v>
      </c>
      <c r="M15" s="29"/>
      <c r="N15" s="14" t="s">
        <v>65</v>
      </c>
      <c r="O15" s="21">
        <v>3</v>
      </c>
      <c r="P15" s="15">
        <v>0</v>
      </c>
      <c r="Q15" s="15"/>
    </row>
    <row r="16" spans="1:24" x14ac:dyDescent="0.35">
      <c r="F16" s="4" t="s">
        <v>113</v>
      </c>
      <c r="G16" s="18" t="s">
        <v>7</v>
      </c>
      <c r="H16" s="15">
        <v>0</v>
      </c>
      <c r="I16" s="15"/>
      <c r="J16" s="4" t="s">
        <v>13</v>
      </c>
      <c r="K16" s="8" t="s">
        <v>58</v>
      </c>
      <c r="L16" s="15">
        <v>0</v>
      </c>
      <c r="M16" s="15"/>
      <c r="N16" s="4" t="s">
        <v>12</v>
      </c>
      <c r="O16" s="18" t="s">
        <v>7</v>
      </c>
      <c r="P16" s="15">
        <v>0</v>
      </c>
      <c r="Q16" s="15"/>
    </row>
    <row r="17" spans="6:19" x14ac:dyDescent="0.35">
      <c r="F17" s="14" t="s">
        <v>97</v>
      </c>
      <c r="G17" s="5">
        <v>1</v>
      </c>
      <c r="H17" s="15">
        <v>0</v>
      </c>
      <c r="I17" s="15"/>
      <c r="J17" s="4" t="s">
        <v>16</v>
      </c>
      <c r="K17" s="8" t="s">
        <v>59</v>
      </c>
      <c r="L17" s="15">
        <v>0</v>
      </c>
      <c r="M17" s="15"/>
      <c r="N17" s="4" t="s">
        <v>91</v>
      </c>
      <c r="O17" s="18" t="s">
        <v>8</v>
      </c>
      <c r="P17" s="15">
        <v>0</v>
      </c>
      <c r="Q17" s="15"/>
    </row>
    <row r="18" spans="6:19" x14ac:dyDescent="0.35">
      <c r="F18" s="4" t="s">
        <v>111</v>
      </c>
      <c r="G18" s="16" t="s">
        <v>11</v>
      </c>
      <c r="H18" s="15">
        <v>0</v>
      </c>
      <c r="I18" s="15"/>
      <c r="J18" s="4" t="s">
        <v>115</v>
      </c>
      <c r="K18" s="8" t="s">
        <v>118</v>
      </c>
      <c r="L18" s="15">
        <v>0</v>
      </c>
      <c r="M18" s="15"/>
      <c r="N18" s="4" t="s">
        <v>15</v>
      </c>
      <c r="O18" s="18" t="s">
        <v>123</v>
      </c>
      <c r="P18" s="15">
        <v>0</v>
      </c>
      <c r="Q18" s="15"/>
    </row>
    <row r="19" spans="6:19" x14ac:dyDescent="0.35">
      <c r="F19" s="4" t="s">
        <v>49</v>
      </c>
      <c r="G19" s="5">
        <v>2</v>
      </c>
      <c r="H19" s="15">
        <v>0</v>
      </c>
      <c r="I19" s="15"/>
      <c r="J19" s="14" t="s">
        <v>117</v>
      </c>
      <c r="K19" s="16" t="s">
        <v>7</v>
      </c>
      <c r="L19" s="15">
        <v>0</v>
      </c>
      <c r="M19" s="15"/>
      <c r="N19" s="4" t="s">
        <v>17</v>
      </c>
      <c r="O19" s="18" t="s">
        <v>7</v>
      </c>
      <c r="P19" s="15">
        <v>0</v>
      </c>
      <c r="Q19" s="15"/>
      <c r="S19" s="3"/>
    </row>
    <row r="20" spans="6:19" x14ac:dyDescent="0.35">
      <c r="F20" s="25" t="s">
        <v>109</v>
      </c>
      <c r="G20" s="20" t="s">
        <v>103</v>
      </c>
      <c r="H20" s="16" t="s">
        <v>7</v>
      </c>
      <c r="I20" s="16"/>
      <c r="J20" s="4" t="s">
        <v>22</v>
      </c>
      <c r="K20" s="18" t="s">
        <v>7</v>
      </c>
      <c r="L20" s="8">
        <v>0</v>
      </c>
      <c r="M20" s="8"/>
      <c r="N20" s="4" t="s">
        <v>18</v>
      </c>
      <c r="O20" s="8" t="s">
        <v>124</v>
      </c>
      <c r="P20" s="15">
        <v>0</v>
      </c>
      <c r="Q20" s="15"/>
    </row>
    <row r="21" spans="6:19" x14ac:dyDescent="0.35">
      <c r="F21" s="14" t="s">
        <v>51</v>
      </c>
      <c r="G21" s="5">
        <v>1</v>
      </c>
      <c r="H21" s="15">
        <v>0</v>
      </c>
      <c r="I21" s="15"/>
      <c r="J21" s="30" t="s">
        <v>60</v>
      </c>
      <c r="K21" s="33" t="s">
        <v>122</v>
      </c>
      <c r="L21" s="29" t="s">
        <v>80</v>
      </c>
      <c r="M21" s="29"/>
      <c r="N21" s="14" t="s">
        <v>71</v>
      </c>
      <c r="O21" s="15">
        <v>0</v>
      </c>
      <c r="P21" s="8">
        <v>1</v>
      </c>
      <c r="Q21" s="8"/>
    </row>
    <row r="22" spans="6:19" x14ac:dyDescent="0.35">
      <c r="F22" s="4" t="s">
        <v>95</v>
      </c>
      <c r="G22" s="8" t="s">
        <v>104</v>
      </c>
      <c r="H22" s="15">
        <v>0</v>
      </c>
      <c r="I22" s="15"/>
      <c r="J22" s="4" t="s">
        <v>120</v>
      </c>
      <c r="K22" s="18" t="s">
        <v>7</v>
      </c>
      <c r="L22" s="15">
        <v>0</v>
      </c>
      <c r="M22" s="15"/>
      <c r="N22" s="14" t="s">
        <v>100</v>
      </c>
      <c r="O22" s="18" t="s">
        <v>7</v>
      </c>
      <c r="P22" s="15">
        <v>0</v>
      </c>
      <c r="Q22" s="15"/>
    </row>
    <row r="23" spans="6:19" x14ac:dyDescent="0.35">
      <c r="F23" s="4" t="s">
        <v>34</v>
      </c>
      <c r="G23" s="18" t="s">
        <v>7</v>
      </c>
      <c r="H23" s="15">
        <v>0</v>
      </c>
      <c r="I23" s="15"/>
      <c r="J23" s="4" t="s">
        <v>63</v>
      </c>
      <c r="K23" s="18" t="s">
        <v>8</v>
      </c>
      <c r="L23" s="18" t="s">
        <v>7</v>
      </c>
      <c r="M23" s="18"/>
      <c r="N23" s="14" t="s">
        <v>66</v>
      </c>
      <c r="O23" s="5">
        <v>1</v>
      </c>
      <c r="P23" s="15">
        <v>0</v>
      </c>
      <c r="Q23" s="15"/>
    </row>
    <row r="24" spans="6:19" x14ac:dyDescent="0.35">
      <c r="F24" s="4" t="s">
        <v>110</v>
      </c>
      <c r="G24" s="18" t="s">
        <v>7</v>
      </c>
      <c r="H24" s="15">
        <v>0</v>
      </c>
      <c r="I24" s="15"/>
      <c r="J24" s="4" t="s">
        <v>25</v>
      </c>
      <c r="K24" s="18" t="s">
        <v>7</v>
      </c>
      <c r="L24" s="15">
        <v>0</v>
      </c>
      <c r="M24" s="15"/>
      <c r="N24" s="4" t="s">
        <v>19</v>
      </c>
      <c r="O24" s="8">
        <v>2</v>
      </c>
      <c r="P24" s="15">
        <v>0</v>
      </c>
      <c r="Q24" s="15"/>
      <c r="S24" s="22"/>
    </row>
    <row r="25" spans="6:19" x14ac:dyDescent="0.35">
      <c r="F25" s="4" t="s">
        <v>94</v>
      </c>
      <c r="G25" s="18" t="s">
        <v>7</v>
      </c>
      <c r="H25" s="15">
        <v>0</v>
      </c>
      <c r="I25" s="15"/>
      <c r="J25" s="4" t="s">
        <v>61</v>
      </c>
      <c r="K25" s="5" t="s">
        <v>116</v>
      </c>
      <c r="L25" s="15">
        <v>0</v>
      </c>
      <c r="M25" s="15"/>
      <c r="N25" s="25" t="s">
        <v>20</v>
      </c>
      <c r="O25" s="8" t="s">
        <v>127</v>
      </c>
      <c r="P25" s="18" t="s">
        <v>8</v>
      </c>
      <c r="Q25" s="18"/>
      <c r="S25" s="22"/>
    </row>
    <row r="26" spans="6:19" x14ac:dyDescent="0.35">
      <c r="F26" s="4" t="s">
        <v>101</v>
      </c>
      <c r="G26" s="18" t="s">
        <v>8</v>
      </c>
      <c r="H26" s="16" t="s">
        <v>7</v>
      </c>
      <c r="I26" s="16"/>
      <c r="J26" s="4" t="s">
        <v>62</v>
      </c>
      <c r="K26" s="15">
        <v>0</v>
      </c>
      <c r="L26" s="8" t="s">
        <v>125</v>
      </c>
      <c r="M26" s="8"/>
      <c r="N26" s="14" t="s">
        <v>85</v>
      </c>
      <c r="O26" s="14">
        <v>0</v>
      </c>
      <c r="P26" s="18" t="s">
        <v>7</v>
      </c>
      <c r="Q26" s="18"/>
    </row>
    <row r="27" spans="6:19" x14ac:dyDescent="0.35">
      <c r="F27" s="14" t="s">
        <v>105</v>
      </c>
      <c r="G27" s="5">
        <v>3</v>
      </c>
      <c r="H27" s="15">
        <v>0</v>
      </c>
      <c r="I27" s="15"/>
      <c r="J27" s="4" t="s">
        <v>38</v>
      </c>
      <c r="K27" s="8" t="s">
        <v>119</v>
      </c>
      <c r="L27" s="15">
        <v>0</v>
      </c>
      <c r="M27" s="15"/>
      <c r="N27" s="30" t="s">
        <v>128</v>
      </c>
      <c r="O27" s="29" t="s">
        <v>129</v>
      </c>
      <c r="P27" s="34" t="s">
        <v>8</v>
      </c>
      <c r="Q27" s="34"/>
      <c r="R27" s="19"/>
    </row>
    <row r="28" spans="6:19" x14ac:dyDescent="0.35">
      <c r="F28" s="14" t="s">
        <v>84</v>
      </c>
      <c r="G28" s="5">
        <v>0</v>
      </c>
      <c r="H28" s="18" t="s">
        <v>7</v>
      </c>
      <c r="I28" s="18"/>
      <c r="J28" s="4" t="s">
        <v>47</v>
      </c>
      <c r="K28" s="18" t="s">
        <v>8</v>
      </c>
      <c r="L28" s="8">
        <v>0</v>
      </c>
      <c r="M28" s="8"/>
      <c r="N28" s="4" t="s">
        <v>98</v>
      </c>
      <c r="O28" s="8" t="s">
        <v>118</v>
      </c>
      <c r="P28" s="15">
        <v>0</v>
      </c>
      <c r="Q28" s="15"/>
      <c r="R28" s="19"/>
    </row>
    <row r="29" spans="6:19" x14ac:dyDescent="0.35">
      <c r="F29" s="14" t="s">
        <v>86</v>
      </c>
      <c r="G29" s="21">
        <v>1</v>
      </c>
      <c r="H29" s="15">
        <v>0</v>
      </c>
      <c r="I29" s="15"/>
      <c r="J29" s="24"/>
      <c r="K29" s="6"/>
      <c r="L29" s="7"/>
      <c r="M29" s="7"/>
      <c r="N29" s="4" t="s">
        <v>130</v>
      </c>
      <c r="O29" s="8" t="s">
        <v>116</v>
      </c>
      <c r="P29" s="15">
        <v>0</v>
      </c>
      <c r="Q29" s="15"/>
    </row>
    <row r="30" spans="6:19" x14ac:dyDescent="0.35">
      <c r="F30" s="30" t="s">
        <v>48</v>
      </c>
      <c r="G30" s="31" t="s">
        <v>106</v>
      </c>
      <c r="H30" s="29" t="s">
        <v>58</v>
      </c>
      <c r="I30" s="29"/>
      <c r="J30" s="17"/>
      <c r="K30" s="18"/>
      <c r="L30" s="7"/>
      <c r="M30" s="7"/>
      <c r="N30" s="4" t="s">
        <v>21</v>
      </c>
      <c r="O30" s="8">
        <v>2</v>
      </c>
      <c r="P30" s="15">
        <v>0</v>
      </c>
      <c r="Q30" s="15"/>
    </row>
    <row r="31" spans="6:19" x14ac:dyDescent="0.35">
      <c r="F31" s="14" t="s">
        <v>99</v>
      </c>
      <c r="G31" s="16" t="s">
        <v>7</v>
      </c>
      <c r="H31" s="14">
        <v>0</v>
      </c>
      <c r="I31" s="14"/>
      <c r="J31" s="17"/>
      <c r="K31" s="18"/>
      <c r="L31" s="5"/>
      <c r="M31" s="5"/>
      <c r="N31" s="4" t="s">
        <v>23</v>
      </c>
      <c r="O31" s="8" t="s">
        <v>124</v>
      </c>
      <c r="P31" s="15">
        <v>0</v>
      </c>
      <c r="Q31" s="15"/>
    </row>
    <row r="32" spans="6:19" x14ac:dyDescent="0.35">
      <c r="F32" s="14" t="s">
        <v>52</v>
      </c>
      <c r="G32" s="21">
        <v>1</v>
      </c>
      <c r="H32" s="15">
        <v>0</v>
      </c>
      <c r="I32" s="15"/>
      <c r="K32" s="5"/>
      <c r="L32" s="5"/>
      <c r="M32" s="5"/>
      <c r="N32" s="4" t="s">
        <v>67</v>
      </c>
      <c r="O32" s="8" t="s">
        <v>106</v>
      </c>
      <c r="P32" s="8" t="s">
        <v>59</v>
      </c>
      <c r="Q32" s="8"/>
    </row>
    <row r="33" spans="4:23" x14ac:dyDescent="0.35">
      <c r="D33" s="23"/>
      <c r="E33" s="23"/>
      <c r="F33" s="14" t="s">
        <v>53</v>
      </c>
      <c r="G33" s="5">
        <v>1</v>
      </c>
      <c r="H33" s="8">
        <v>0</v>
      </c>
      <c r="I33" s="8"/>
      <c r="J33" s="14"/>
      <c r="K33" s="15"/>
      <c r="L33" s="7"/>
      <c r="M33" s="7"/>
      <c r="N33" s="14" t="s">
        <v>68</v>
      </c>
      <c r="O33" s="5">
        <v>1</v>
      </c>
      <c r="P33" s="8">
        <v>0</v>
      </c>
      <c r="Q33" s="8"/>
    </row>
    <row r="34" spans="4:23" x14ac:dyDescent="0.35">
      <c r="D34" s="23"/>
      <c r="E34" s="23"/>
      <c r="F34" s="3"/>
      <c r="G34" s="20"/>
      <c r="H34" s="20"/>
      <c r="I34" s="20"/>
      <c r="J34" s="4"/>
      <c r="K34" s="8"/>
      <c r="L34" s="5"/>
      <c r="M34" s="5"/>
      <c r="N34" s="4" t="s">
        <v>24</v>
      </c>
      <c r="O34" s="18" t="s">
        <v>123</v>
      </c>
      <c r="P34" s="8">
        <v>0</v>
      </c>
      <c r="Q34" s="8"/>
    </row>
    <row r="35" spans="4:23" x14ac:dyDescent="0.35">
      <c r="J35" s="17"/>
      <c r="K35" s="18"/>
      <c r="L35" s="7"/>
      <c r="M35" s="7"/>
      <c r="N35" s="4" t="s">
        <v>26</v>
      </c>
      <c r="O35" s="8" t="s">
        <v>124</v>
      </c>
      <c r="P35" s="8">
        <v>0</v>
      </c>
      <c r="Q35" s="8"/>
    </row>
    <row r="36" spans="4:23" x14ac:dyDescent="0.35">
      <c r="J36" s="17"/>
      <c r="K36" s="18"/>
      <c r="L36" s="7"/>
      <c r="M36" s="7"/>
      <c r="N36" s="4" t="s">
        <v>27</v>
      </c>
      <c r="O36" s="18" t="s">
        <v>7</v>
      </c>
      <c r="P36" s="8">
        <v>0</v>
      </c>
      <c r="Q36" s="8"/>
    </row>
    <row r="37" spans="4:23" x14ac:dyDescent="0.35">
      <c r="N37" s="4" t="s">
        <v>28</v>
      </c>
      <c r="O37" s="18" t="s">
        <v>7</v>
      </c>
      <c r="P37" s="8">
        <v>0</v>
      </c>
      <c r="Q37" s="8"/>
    </row>
    <row r="38" spans="4:23" x14ac:dyDescent="0.35">
      <c r="N38" s="4" t="s">
        <v>29</v>
      </c>
      <c r="O38" s="18" t="s">
        <v>7</v>
      </c>
      <c r="P38" s="8">
        <v>0</v>
      </c>
      <c r="Q38" s="8"/>
    </row>
    <row r="39" spans="4:23" x14ac:dyDescent="0.35">
      <c r="N39" s="4" t="s">
        <v>30</v>
      </c>
      <c r="O39" s="18" t="s">
        <v>11</v>
      </c>
      <c r="P39" s="8">
        <v>0</v>
      </c>
      <c r="Q39" s="8"/>
      <c r="R39" s="3"/>
    </row>
    <row r="40" spans="4:23" x14ac:dyDescent="0.35">
      <c r="N40" s="4" t="s">
        <v>31</v>
      </c>
      <c r="O40" s="18" t="s">
        <v>11</v>
      </c>
      <c r="P40" s="8">
        <v>0</v>
      </c>
      <c r="Q40" s="8"/>
    </row>
    <row r="41" spans="4:23" x14ac:dyDescent="0.35">
      <c r="N41" s="4" t="s">
        <v>32</v>
      </c>
      <c r="O41" s="18" t="s">
        <v>132</v>
      </c>
      <c r="P41" s="8">
        <v>0</v>
      </c>
      <c r="Q41" s="8"/>
    </row>
    <row r="42" spans="4:23" x14ac:dyDescent="0.35">
      <c r="N42" s="4" t="s">
        <v>131</v>
      </c>
      <c r="O42" s="18" t="s">
        <v>7</v>
      </c>
      <c r="P42" s="8">
        <v>0</v>
      </c>
      <c r="Q42" s="8"/>
      <c r="R42" s="3"/>
      <c r="S42" s="3"/>
    </row>
    <row r="43" spans="4:23" x14ac:dyDescent="0.35">
      <c r="N43" s="4" t="s">
        <v>33</v>
      </c>
      <c r="O43" s="8" t="s">
        <v>133</v>
      </c>
      <c r="P43" s="8">
        <v>0</v>
      </c>
      <c r="Q43" s="8"/>
      <c r="R43" s="3"/>
      <c r="S43" s="3"/>
    </row>
    <row r="44" spans="4:23" x14ac:dyDescent="0.35">
      <c r="N44" s="4" t="s">
        <v>37</v>
      </c>
      <c r="O44" s="18" t="s">
        <v>11</v>
      </c>
      <c r="P44" s="8">
        <v>0</v>
      </c>
      <c r="Q44" s="8"/>
      <c r="R44" s="3"/>
      <c r="S44" s="3"/>
    </row>
    <row r="45" spans="4:23" x14ac:dyDescent="0.35">
      <c r="N45" s="4" t="s">
        <v>134</v>
      </c>
      <c r="O45" s="5">
        <v>2</v>
      </c>
      <c r="P45" s="8">
        <v>0</v>
      </c>
      <c r="Q45" s="8"/>
      <c r="R45" s="3"/>
    </row>
    <row r="46" spans="4:23" x14ac:dyDescent="0.35">
      <c r="N46" s="14" t="s">
        <v>69</v>
      </c>
      <c r="O46" s="5">
        <v>2</v>
      </c>
      <c r="P46" s="8">
        <v>0</v>
      </c>
      <c r="Q46" s="8"/>
    </row>
    <row r="47" spans="4:23" x14ac:dyDescent="0.35">
      <c r="N47" s="14" t="s">
        <v>93</v>
      </c>
      <c r="O47" s="5">
        <v>3</v>
      </c>
      <c r="P47" s="8">
        <v>0</v>
      </c>
      <c r="Q47" s="8"/>
    </row>
    <row r="48" spans="4:23" x14ac:dyDescent="0.35">
      <c r="N48" s="4" t="s">
        <v>39</v>
      </c>
      <c r="O48" s="8">
        <v>2</v>
      </c>
      <c r="P48" s="8">
        <v>0</v>
      </c>
      <c r="Q48" s="8"/>
      <c r="R48" s="3"/>
      <c r="S48" s="4"/>
      <c r="T48" s="18"/>
      <c r="U48" s="18"/>
      <c r="V48" s="8"/>
      <c r="W48" s="3"/>
    </row>
    <row r="49" spans="1:23" x14ac:dyDescent="0.35">
      <c r="N49" s="14" t="s">
        <v>70</v>
      </c>
      <c r="O49" s="5">
        <v>4</v>
      </c>
      <c r="P49" s="8">
        <v>0</v>
      </c>
      <c r="Q49" s="8"/>
      <c r="R49" s="3"/>
      <c r="S49" s="3"/>
      <c r="T49" s="3"/>
      <c r="U49" s="3"/>
      <c r="V49" s="3"/>
      <c r="W49" s="3"/>
    </row>
    <row r="50" spans="1:23" x14ac:dyDescent="0.35">
      <c r="N50" s="4" t="s">
        <v>92</v>
      </c>
      <c r="O50" s="18" t="s">
        <v>7</v>
      </c>
      <c r="P50" s="8">
        <v>0</v>
      </c>
      <c r="Q50" s="8"/>
      <c r="R50" s="3"/>
      <c r="S50" s="3"/>
      <c r="T50" s="3"/>
      <c r="U50" s="3"/>
      <c r="V50" s="3"/>
      <c r="W50" s="3"/>
    </row>
    <row r="51" spans="1:23" x14ac:dyDescent="0.35">
      <c r="N51" s="4" t="s">
        <v>40</v>
      </c>
      <c r="O51" s="18" t="s">
        <v>11</v>
      </c>
      <c r="P51" s="8">
        <v>0</v>
      </c>
      <c r="Q51" s="8"/>
      <c r="R51" s="3"/>
      <c r="S51" s="3"/>
      <c r="T51" s="3"/>
      <c r="U51" s="3"/>
      <c r="V51" s="3"/>
      <c r="W51" s="3"/>
    </row>
    <row r="52" spans="1:23" x14ac:dyDescent="0.35">
      <c r="N52" s="4" t="s">
        <v>41</v>
      </c>
      <c r="O52" s="18" t="s">
        <v>11</v>
      </c>
      <c r="P52" s="8">
        <v>0</v>
      </c>
      <c r="Q52" s="8"/>
      <c r="R52" s="3"/>
      <c r="S52" s="3"/>
      <c r="T52" s="3"/>
      <c r="U52" s="3"/>
      <c r="V52" s="3"/>
      <c r="W52" s="3"/>
    </row>
    <row r="53" spans="1:23" x14ac:dyDescent="0.35">
      <c r="N53" s="26" t="s">
        <v>42</v>
      </c>
      <c r="O53" s="8" t="s">
        <v>135</v>
      </c>
      <c r="P53" s="18" t="s">
        <v>7</v>
      </c>
      <c r="Q53" s="18"/>
      <c r="R53" s="3"/>
      <c r="S53" s="3"/>
      <c r="T53" s="3"/>
      <c r="U53" s="3"/>
      <c r="V53" s="3"/>
      <c r="W53" s="3"/>
    </row>
    <row r="54" spans="1:23" x14ac:dyDescent="0.35">
      <c r="N54" s="30" t="s">
        <v>43</v>
      </c>
      <c r="O54" s="31" t="s">
        <v>137</v>
      </c>
      <c r="P54" s="29" t="s">
        <v>136</v>
      </c>
      <c r="Q54" s="29"/>
      <c r="R54" s="3"/>
      <c r="S54" s="3"/>
      <c r="T54" s="3"/>
      <c r="U54" s="3"/>
      <c r="V54" s="3"/>
      <c r="W54" s="3"/>
    </row>
    <row r="55" spans="1:23" x14ac:dyDescent="0.35">
      <c r="N55" s="4" t="s">
        <v>44</v>
      </c>
      <c r="O55" s="18" t="s">
        <v>11</v>
      </c>
      <c r="P55" s="15">
        <v>0</v>
      </c>
      <c r="Q55" s="15"/>
      <c r="R55" s="3"/>
      <c r="S55" s="3"/>
      <c r="T55" s="3"/>
      <c r="U55" s="3"/>
      <c r="V55" s="3"/>
      <c r="W55" s="3"/>
    </row>
    <row r="56" spans="1:23" x14ac:dyDescent="0.35">
      <c r="N56" s="4" t="s">
        <v>45</v>
      </c>
      <c r="O56" s="18" t="s">
        <v>7</v>
      </c>
      <c r="P56" s="15">
        <v>0</v>
      </c>
      <c r="Q56" s="15"/>
      <c r="R56" s="3"/>
      <c r="S56" s="3"/>
      <c r="T56" s="3"/>
      <c r="U56" s="3"/>
      <c r="V56" s="3"/>
      <c r="W56" s="3"/>
    </row>
    <row r="57" spans="1:23" x14ac:dyDescent="0.35">
      <c r="N57" s="4" t="s">
        <v>46</v>
      </c>
      <c r="O57" s="18" t="s">
        <v>7</v>
      </c>
      <c r="P57" s="15">
        <v>0</v>
      </c>
      <c r="Q57" s="15"/>
      <c r="S57" s="3"/>
      <c r="T57" s="3"/>
      <c r="U57" s="3"/>
      <c r="V57" s="3"/>
      <c r="W57" s="3"/>
    </row>
    <row r="58" spans="1:23" x14ac:dyDescent="0.35">
      <c r="P58"/>
      <c r="Q58"/>
      <c r="S58" s="3"/>
      <c r="T58" s="3"/>
      <c r="U58" s="3"/>
      <c r="V58" s="3"/>
      <c r="W58" s="3"/>
    </row>
    <row r="59" spans="1:23" x14ac:dyDescent="0.35">
      <c r="A59" s="27" t="s">
        <v>72</v>
      </c>
      <c r="B59" s="9" t="s">
        <v>0</v>
      </c>
      <c r="C59" s="9" t="s">
        <v>1</v>
      </c>
      <c r="D59" s="9" t="s">
        <v>2</v>
      </c>
      <c r="E59" s="45"/>
      <c r="F59" s="10" t="s">
        <v>3</v>
      </c>
      <c r="G59" s="10" t="s">
        <v>1</v>
      </c>
      <c r="H59" s="10" t="s">
        <v>2</v>
      </c>
      <c r="I59" s="45"/>
      <c r="J59" s="11" t="s">
        <v>73</v>
      </c>
      <c r="K59" s="11" t="s">
        <v>1</v>
      </c>
      <c r="L59" s="11" t="s">
        <v>2</v>
      </c>
      <c r="M59" s="45"/>
      <c r="N59" s="12" t="s">
        <v>74</v>
      </c>
      <c r="O59" s="12" t="s">
        <v>1</v>
      </c>
      <c r="P59" s="12" t="s">
        <v>2</v>
      </c>
      <c r="Q59" s="46"/>
      <c r="R59" s="13" t="s">
        <v>35</v>
      </c>
      <c r="S59" s="13" t="s">
        <v>1</v>
      </c>
      <c r="T59" s="13" t="s">
        <v>2</v>
      </c>
      <c r="U59" s="13"/>
    </row>
    <row r="60" spans="1:23" x14ac:dyDescent="0.35">
      <c r="A60" s="27" t="s">
        <v>75</v>
      </c>
      <c r="B60" s="35">
        <f>SUM(C60,D60)</f>
        <v>2</v>
      </c>
      <c r="C60" s="35">
        <v>2</v>
      </c>
      <c r="D60" s="35">
        <v>0</v>
      </c>
      <c r="E60" s="35"/>
      <c r="F60" s="35">
        <f>SUM(G60,H60)</f>
        <v>72</v>
      </c>
      <c r="G60" s="35">
        <v>59</v>
      </c>
      <c r="H60" s="35">
        <v>13</v>
      </c>
      <c r="I60" s="35"/>
      <c r="J60" s="35">
        <f>SUM(K60,L60)</f>
        <v>51</v>
      </c>
      <c r="K60" s="35">
        <v>21</v>
      </c>
      <c r="L60" s="35">
        <v>30</v>
      </c>
      <c r="M60" s="35"/>
      <c r="N60" s="35">
        <f>SUM(O60,P60)</f>
        <v>90</v>
      </c>
      <c r="O60" s="35">
        <v>69</v>
      </c>
      <c r="P60" s="4">
        <v>21</v>
      </c>
      <c r="Q60" s="4"/>
      <c r="R60" s="35">
        <f>SUM(S60,T60)</f>
        <v>0</v>
      </c>
      <c r="S60" s="35">
        <v>0</v>
      </c>
      <c r="T60" s="35">
        <v>0</v>
      </c>
      <c r="U60" s="35"/>
    </row>
    <row r="61" spans="1:23" x14ac:dyDescent="0.35">
      <c r="A61" s="28" t="s">
        <v>76</v>
      </c>
      <c r="B61" s="35">
        <f>SUM(C61,D61)</f>
        <v>1</v>
      </c>
      <c r="C61" s="19">
        <v>0</v>
      </c>
      <c r="D61" s="19">
        <v>1</v>
      </c>
      <c r="E61" s="19"/>
      <c r="F61" s="19">
        <f t="shared" ref="F61" si="0">SUM(G61,H61)</f>
        <v>48</v>
      </c>
      <c r="G61" s="19">
        <v>39</v>
      </c>
      <c r="H61" s="19">
        <v>9</v>
      </c>
      <c r="I61" s="19"/>
      <c r="J61" s="19">
        <f t="shared" ref="J61" si="1">SUM(K61,L61)</f>
        <v>51</v>
      </c>
      <c r="K61" s="19">
        <v>30</v>
      </c>
      <c r="L61" s="19">
        <v>21</v>
      </c>
      <c r="M61" s="19"/>
      <c r="N61" s="19">
        <f t="shared" ref="N61" si="2">SUM(O61,P61)</f>
        <v>98</v>
      </c>
      <c r="O61" s="19">
        <v>83</v>
      </c>
      <c r="P61" s="14">
        <v>15</v>
      </c>
      <c r="R61" s="19">
        <f t="shared" ref="R61" si="3">SUM(S61,T61)</f>
        <v>1</v>
      </c>
      <c r="S61" s="19">
        <v>1</v>
      </c>
      <c r="T61" s="19">
        <v>0</v>
      </c>
      <c r="U61" s="19"/>
    </row>
    <row r="62" spans="1:23" x14ac:dyDescent="0.35">
      <c r="A62" s="28" t="s">
        <v>77</v>
      </c>
      <c r="B62" s="35">
        <f>SUM(B60:B61)</f>
        <v>3</v>
      </c>
      <c r="C62" s="35">
        <f t="shared" ref="C62:T62" si="4">SUM(C60:C61)</f>
        <v>2</v>
      </c>
      <c r="D62" s="35">
        <f t="shared" si="4"/>
        <v>1</v>
      </c>
      <c r="E62" s="35"/>
      <c r="F62" s="35">
        <f t="shared" si="4"/>
        <v>120</v>
      </c>
      <c r="G62" s="35">
        <f t="shared" si="4"/>
        <v>98</v>
      </c>
      <c r="H62" s="35">
        <f t="shared" si="4"/>
        <v>22</v>
      </c>
      <c r="I62" s="35"/>
      <c r="J62" s="35">
        <f t="shared" si="4"/>
        <v>102</v>
      </c>
      <c r="K62" s="35">
        <f t="shared" si="4"/>
        <v>51</v>
      </c>
      <c r="L62" s="35">
        <f t="shared" si="4"/>
        <v>51</v>
      </c>
      <c r="M62" s="35"/>
      <c r="N62" s="35">
        <f t="shared" si="4"/>
        <v>188</v>
      </c>
      <c r="O62" s="35">
        <f t="shared" si="4"/>
        <v>152</v>
      </c>
      <c r="P62" s="35">
        <f>SUM(P60:P61)</f>
        <v>36</v>
      </c>
      <c r="Q62" s="35"/>
      <c r="R62" s="35">
        <f t="shared" si="4"/>
        <v>1</v>
      </c>
      <c r="S62" s="35">
        <f t="shared" si="4"/>
        <v>1</v>
      </c>
      <c r="T62" s="35">
        <f t="shared" si="4"/>
        <v>0</v>
      </c>
      <c r="U62" s="35"/>
    </row>
  </sheetData>
  <sortState xmlns:xlrd2="http://schemas.microsoft.com/office/spreadsheetml/2017/richdata2" ref="N4:P65">
    <sortCondition ref="N4:N65"/>
  </sortState>
  <mergeCells count="5">
    <mergeCell ref="N8:P8"/>
    <mergeCell ref="J8:L8"/>
    <mergeCell ref="F8:H8"/>
    <mergeCell ref="B8:D8"/>
    <mergeCell ref="R8:T8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2021-05-13T11:01:06Z</dcterms:created>
  <dcterms:modified xsi:type="dcterms:W3CDTF">2022-01-23T01:06:37Z</dcterms:modified>
</cp:coreProperties>
</file>